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ndy\Documents\Itchen Stoke &amp; Ovington Parish Council\Meetings\December 2025\"/>
    </mc:Choice>
  </mc:AlternateContent>
  <xr:revisionPtr revIDLastSave="0" documentId="8_{7F0688D2-3687-4F1B-856E-8FAFE7D37A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 26-27" sheetId="1" r:id="rId1"/>
  </sheets>
  <definedNames>
    <definedName name="_xlnm.Print_Area" localSheetId="0">'Budget 26-27'!$A$1:$M$35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1" i="1" l="1"/>
  <c r="I33" i="1" l="1"/>
  <c r="H33" i="1"/>
  <c r="H12" i="1"/>
  <c r="I12" i="1"/>
  <c r="L33" i="1" l="1"/>
  <c r="G33" i="1"/>
  <c r="L12" i="1"/>
  <c r="G12" i="1"/>
  <c r="D33" i="1" l="1"/>
  <c r="F33" i="1" l="1"/>
  <c r="G34" i="1" s="1"/>
  <c r="F12" i="1"/>
  <c r="C33" i="1" l="1"/>
  <c r="C12" i="1" l="1"/>
  <c r="D12" i="1" l="1"/>
  <c r="K33" i="1" l="1"/>
  <c r="K12" i="1" l="1"/>
  <c r="K3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IS&amp;O Parish Council</author>
  </authors>
  <commentList>
    <comment ref="I33" authorId="0" shapeId="0" xr:uid="{F1E02576-DFC8-4C3C-83D4-F7E37AFF7290}">
      <text>
        <r>
          <rPr>
            <b/>
            <sz val="9"/>
            <color indexed="81"/>
            <rFont val="Tahoma"/>
            <family val="2"/>
          </rPr>
          <t>IS&amp;O Parish Council:</t>
        </r>
        <r>
          <rPr>
            <sz val="9"/>
            <color indexed="81"/>
            <rFont val="Tahoma"/>
            <family val="2"/>
          </rPr>
          <t xml:space="preserve">
Agrees with cashbook as at 21/11/23 (cell R52)</t>
        </r>
      </text>
    </comment>
  </commentList>
</comments>
</file>

<file path=xl/sharedStrings.xml><?xml version="1.0" encoding="utf-8"?>
<sst xmlns="http://schemas.openxmlformats.org/spreadsheetml/2006/main" count="59" uniqueCount="58">
  <si>
    <t>Precept</t>
  </si>
  <si>
    <t>Insurance</t>
  </si>
  <si>
    <t>Audits</t>
  </si>
  <si>
    <t>Capital Schemes</t>
  </si>
  <si>
    <t>Itchen Stoke &amp; Ovington Parish Council</t>
  </si>
  <si>
    <t>S137 Grants</t>
  </si>
  <si>
    <t>Chairmans Allowance</t>
  </si>
  <si>
    <t>Admin/ Expenses</t>
  </si>
  <si>
    <t>INCOME</t>
  </si>
  <si>
    <t>TOTAL</t>
  </si>
  <si>
    <t>EXPENDITURE</t>
  </si>
  <si>
    <t>Lengthsman</t>
  </si>
  <si>
    <t>Equipment Storage</t>
  </si>
  <si>
    <t>Maintenance/Equip/Dog/BT Kiosks etc</t>
  </si>
  <si>
    <t xml:space="preserve">Proposed </t>
  </si>
  <si>
    <t>Budget 20/21</t>
  </si>
  <si>
    <t>Salaries/PAYE/OT</t>
  </si>
  <si>
    <t>Forecast</t>
  </si>
  <si>
    <t>Actual 20/21</t>
  </si>
  <si>
    <t>Grants/S106/Misc</t>
  </si>
  <si>
    <t>Expenditure</t>
  </si>
  <si>
    <t>Election Fees (EMR)</t>
  </si>
  <si>
    <t>Events (EMR)</t>
  </si>
  <si>
    <t>Earmarked Reserve (EMR)</t>
  </si>
  <si>
    <t>Actual</t>
  </si>
  <si>
    <r>
      <rPr>
        <b/>
        <sz val="12"/>
        <color theme="1"/>
        <rFont val="Calibri"/>
        <family val="2"/>
        <scheme val="minor"/>
      </rPr>
      <t>Training &amp; Subscriptions</t>
    </r>
    <r>
      <rPr>
        <sz val="12"/>
        <color theme="1"/>
        <rFont val="Calibri"/>
        <family val="2"/>
        <scheme val="minor"/>
      </rPr>
      <t xml:space="preserve"> HALC/Clerk &amp; Cllr Training/Website Support</t>
    </r>
  </si>
  <si>
    <t>(Total)</t>
  </si>
  <si>
    <t>APPENDIX D</t>
  </si>
  <si>
    <t>Deficit</t>
  </si>
  <si>
    <t>No increase</t>
  </si>
  <si>
    <t>Contribution to Clerk salary</t>
  </si>
  <si>
    <t>No invoices yet received</t>
  </si>
  <si>
    <t>Bank charges, clerk expenses etc</t>
  </si>
  <si>
    <t>No expenses - into reserve</t>
  </si>
  <si>
    <t>Use reserves if necessary</t>
  </si>
  <si>
    <t>Not required</t>
  </si>
  <si>
    <t>Surplus</t>
  </si>
  <si>
    <t>Budget 24/25</t>
  </si>
  <si>
    <t>25/26</t>
  </si>
  <si>
    <t>Description</t>
  </si>
  <si>
    <t>Summer event</t>
  </si>
  <si>
    <t>Website &amp; email hosting</t>
  </si>
  <si>
    <t>Renewal 1 Jan 25 &amp; ICO</t>
  </si>
  <si>
    <t>Membership</t>
  </si>
  <si>
    <t>HALC</t>
  </si>
  <si>
    <t>Draft for adoption at Full Council Meeting 8 Dec 2025</t>
  </si>
  <si>
    <t>Budget Forecast 2026/27</t>
  </si>
  <si>
    <t>Budget 25/26</t>
  </si>
  <si>
    <t>Actual 24/25</t>
  </si>
  <si>
    <t>As at 25/11/25</t>
  </si>
  <si>
    <t>26/27</t>
  </si>
  <si>
    <t>TOTAL INCOME</t>
  </si>
  <si>
    <t>Still to pay 2 x £352 salary plus £88 PAYE</t>
  </si>
  <si>
    <t>Bank charges @ £6 to October</t>
  </si>
  <si>
    <t>Add dog bin x 3 plus new battery for SID</t>
  </si>
  <si>
    <t>Internal Audit</t>
  </si>
  <si>
    <t>No elections in 26/27</t>
  </si>
  <si>
    <t>Citizens Advice £500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</si>
</sst>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7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Arial"/>
      <family val="2"/>
    </font>
    <font>
      <sz val="12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2"/>
      <color rgb="FF00B0F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rgb="FF7030A0"/>
      <name val="Calibri"/>
      <family val="2"/>
    </font>
    <font>
      <sz val="12"/>
      <color rgb="FF7030A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7" tint="-0.249977111117893"/>
      <name val="Calibri"/>
      <family val="2"/>
      <scheme val="minor"/>
    </font>
    <font>
      <b/>
      <sz val="12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6" fillId="0" borderId="1" xfId="0" applyFont="1" applyBorder="1"/>
    <xf numFmtId="0" fontId="3" fillId="0" borderId="0" xfId="0" applyFont="1" applyAlignment="1">
      <alignment horizontal="left" vertical="top" wrapText="1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0" fontId="18" fillId="0" borderId="1" xfId="0" applyFont="1" applyBorder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0" fontId="23" fillId="0" borderId="1" xfId="0" applyFont="1" applyBorder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1" fontId="18" fillId="0" borderId="2" xfId="0" applyNumberFormat="1" applyFont="1" applyBorder="1"/>
    <xf numFmtId="0" fontId="20" fillId="0" borderId="0" xfId="0" applyFont="1" applyAlignment="1">
      <alignment vertical="center"/>
    </xf>
    <xf numFmtId="1" fontId="18" fillId="0" borderId="0" xfId="0" applyNumberFormat="1" applyFont="1"/>
    <xf numFmtId="1" fontId="20" fillId="0" borderId="0" xfId="0" applyNumberFormat="1" applyFont="1"/>
    <xf numFmtId="0" fontId="24" fillId="0" borderId="0" xfId="0" applyFont="1" applyAlignment="1">
      <alignment horizontal="left"/>
    </xf>
    <xf numFmtId="0" fontId="21" fillId="0" borderId="0" xfId="0" quotePrefix="1" applyFont="1"/>
    <xf numFmtId="0" fontId="12" fillId="0" borderId="1" xfId="0" applyFont="1" applyBorder="1"/>
    <xf numFmtId="0" fontId="15" fillId="0" borderId="1" xfId="0" applyFont="1" applyBorder="1" applyAlignment="1">
      <alignment horizontal="center"/>
    </xf>
    <xf numFmtId="0" fontId="16" fillId="0" borderId="0" xfId="0" applyFont="1" applyAlignment="1">
      <alignment horizontal="right"/>
    </xf>
    <xf numFmtId="0" fontId="25" fillId="0" borderId="1" xfId="0" applyFont="1" applyBorder="1"/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2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5" fillId="0" borderId="1" xfId="0" applyFont="1" applyBorder="1"/>
    <xf numFmtId="0" fontId="3" fillId="0" borderId="0" xfId="0" applyFont="1" applyAlignment="1">
      <alignment horizontal="right"/>
    </xf>
    <xf numFmtId="0" fontId="16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28" fillId="0" borderId="0" xfId="0" applyFont="1" applyAlignment="1">
      <alignment horizontal="center"/>
    </xf>
    <xf numFmtId="0" fontId="28" fillId="0" borderId="0" xfId="0" applyFont="1"/>
    <xf numFmtId="0" fontId="29" fillId="0" borderId="1" xfId="0" applyFont="1" applyBorder="1"/>
    <xf numFmtId="0" fontId="28" fillId="0" borderId="0" xfId="0" applyFont="1" applyAlignment="1">
      <alignment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left" wrapText="1"/>
    </xf>
    <xf numFmtId="0" fontId="29" fillId="0" borderId="1" xfId="0" applyFont="1" applyBorder="1" applyAlignment="1">
      <alignment horizontal="center"/>
    </xf>
    <xf numFmtId="0" fontId="30" fillId="0" borderId="0" xfId="0" applyFont="1"/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wrapText="1"/>
    </xf>
    <xf numFmtId="0" fontId="30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0" fontId="31" fillId="0" borderId="0" xfId="0" applyFont="1"/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1" fontId="18" fillId="0" borderId="0" xfId="0" applyNumberFormat="1" applyFont="1" applyBorder="1"/>
    <xf numFmtId="0" fontId="23" fillId="0" borderId="0" xfId="0" applyFont="1" applyBorder="1"/>
    <xf numFmtId="0" fontId="18" fillId="0" borderId="0" xfId="0" applyFont="1" applyBorder="1"/>
    <xf numFmtId="0" fontId="29" fillId="0" borderId="0" xfId="0" applyFont="1" applyBorder="1"/>
    <xf numFmtId="0" fontId="29" fillId="0" borderId="0" xfId="0" applyFont="1" applyBorder="1" applyAlignment="1">
      <alignment horizontal="center"/>
    </xf>
    <xf numFmtId="0" fontId="12" fillId="0" borderId="0" xfId="0" applyFont="1" applyBorder="1"/>
    <xf numFmtId="0" fontId="25" fillId="0" borderId="0" xfId="0" applyFont="1" applyBorder="1"/>
    <xf numFmtId="0" fontId="1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zoomScaleNormal="100" workbookViewId="0">
      <pane xSplit="13" ySplit="8" topLeftCell="N9" activePane="bottomRight" state="frozen"/>
      <selection pane="topRight" activeCell="N1" sqref="N1"/>
      <selection pane="bottomLeft" activeCell="A9" sqref="A9"/>
      <selection pane="bottomRight" activeCell="F24" sqref="F24"/>
    </sheetView>
  </sheetViews>
  <sheetFormatPr defaultRowHeight="15" x14ac:dyDescent="0.25"/>
  <cols>
    <col min="1" max="1" width="25" customWidth="1"/>
    <col min="2" max="2" width="1.42578125" style="21" customWidth="1"/>
    <col min="3" max="3" width="14.28515625" hidden="1" customWidth="1"/>
    <col min="4" max="4" width="13.5703125" style="21" hidden="1" customWidth="1"/>
    <col min="5" max="5" width="1.42578125" customWidth="1"/>
    <col min="6" max="6" width="14.28515625" style="12" bestFit="1" customWidth="1"/>
    <col min="7" max="7" width="14.5703125" style="21" bestFit="1" customWidth="1"/>
    <col min="8" max="8" width="14.5703125" style="21" customWidth="1"/>
    <col min="9" max="9" width="15.140625" style="21" customWidth="1"/>
    <col min="10" max="10" width="48.42578125" style="26" customWidth="1"/>
    <col min="11" max="11" width="12.85546875" style="16" customWidth="1"/>
    <col min="12" max="12" width="13.7109375" style="19" bestFit="1" customWidth="1"/>
    <col min="13" max="13" width="39.7109375" style="29" customWidth="1"/>
  </cols>
  <sheetData>
    <row r="1" spans="1:13" ht="15.6" customHeight="1" x14ac:dyDescent="0.3">
      <c r="A1" s="1" t="s">
        <v>27</v>
      </c>
      <c r="B1" s="41"/>
    </row>
    <row r="2" spans="1:13" x14ac:dyDescent="0.25">
      <c r="A2" s="72" t="s">
        <v>45</v>
      </c>
      <c r="L2" s="42"/>
    </row>
    <row r="3" spans="1:13" x14ac:dyDescent="0.25">
      <c r="A3" s="2"/>
    </row>
    <row r="4" spans="1:13" s="4" customFormat="1" ht="18.75" x14ac:dyDescent="0.3">
      <c r="A4" s="75" t="s">
        <v>4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s="4" customFormat="1" ht="18.75" x14ac:dyDescent="0.3">
      <c r="A5" s="75" t="s">
        <v>46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</row>
    <row r="6" spans="1:13" ht="15.75" x14ac:dyDescent="0.25">
      <c r="A6" s="1"/>
      <c r="K6" s="17" t="s">
        <v>17</v>
      </c>
    </row>
    <row r="7" spans="1:13" s="3" customFormat="1" ht="15.75" x14ac:dyDescent="0.25">
      <c r="B7" s="24"/>
      <c r="D7" s="24"/>
      <c r="F7" s="13"/>
      <c r="G7" s="22"/>
      <c r="H7" s="22"/>
      <c r="I7" s="22" t="s">
        <v>49</v>
      </c>
      <c r="J7" s="27"/>
      <c r="K7" s="17" t="s">
        <v>26</v>
      </c>
      <c r="L7" s="31" t="s">
        <v>14</v>
      </c>
      <c r="M7" s="30"/>
    </row>
    <row r="8" spans="1:13" s="3" customFormat="1" ht="15.75" x14ac:dyDescent="0.25">
      <c r="A8" s="1"/>
      <c r="B8" s="22"/>
      <c r="C8" s="33" t="s">
        <v>15</v>
      </c>
      <c r="D8" s="27" t="s">
        <v>18</v>
      </c>
      <c r="F8" s="36" t="s">
        <v>37</v>
      </c>
      <c r="G8" s="36" t="s">
        <v>48</v>
      </c>
      <c r="H8" s="3" t="s">
        <v>47</v>
      </c>
      <c r="I8" s="57" t="s">
        <v>24</v>
      </c>
      <c r="J8" s="23" t="s">
        <v>39</v>
      </c>
      <c r="K8" s="17" t="s">
        <v>38</v>
      </c>
      <c r="L8" s="30" t="s">
        <v>50</v>
      </c>
      <c r="M8" s="31" t="s">
        <v>39</v>
      </c>
    </row>
    <row r="9" spans="1:13" s="3" customFormat="1" ht="15.75" x14ac:dyDescent="0.25">
      <c r="A9" s="1" t="s">
        <v>8</v>
      </c>
      <c r="B9" s="24"/>
      <c r="C9" s="32"/>
      <c r="D9" s="24"/>
      <c r="F9" s="24"/>
      <c r="G9" s="32"/>
      <c r="I9" s="58"/>
      <c r="J9" s="28"/>
      <c r="K9" s="18"/>
      <c r="L9" s="20"/>
      <c r="M9" s="30"/>
    </row>
    <row r="10" spans="1:13" s="3" customFormat="1" ht="15.75" x14ac:dyDescent="0.25">
      <c r="A10" s="5" t="s">
        <v>0</v>
      </c>
      <c r="B10" s="24"/>
      <c r="C10" s="32">
        <v>6225</v>
      </c>
      <c r="D10" s="24">
        <v>6225</v>
      </c>
      <c r="F10" s="32">
        <v>6225</v>
      </c>
      <c r="G10" s="32">
        <v>6225</v>
      </c>
      <c r="H10" s="3">
        <v>6225</v>
      </c>
      <c r="I10" s="58">
        <v>6225</v>
      </c>
      <c r="J10" s="57"/>
      <c r="K10" s="18">
        <v>6225</v>
      </c>
      <c r="L10" s="45">
        <v>6225</v>
      </c>
      <c r="M10" s="30" t="s">
        <v>29</v>
      </c>
    </row>
    <row r="11" spans="1:13" s="3" customFormat="1" ht="15.75" x14ac:dyDescent="0.25">
      <c r="A11" s="5" t="s">
        <v>19</v>
      </c>
      <c r="B11" s="24"/>
      <c r="C11" s="32"/>
      <c r="D11" s="40">
        <v>2126</v>
      </c>
      <c r="F11" s="32">
        <v>0</v>
      </c>
      <c r="G11" s="32">
        <v>0</v>
      </c>
      <c r="H11" s="3">
        <v>0</v>
      </c>
      <c r="I11" s="58">
        <v>0</v>
      </c>
      <c r="J11" s="62" t="s">
        <v>30</v>
      </c>
      <c r="K11" s="18">
        <v>0</v>
      </c>
      <c r="L11" s="45"/>
      <c r="M11" s="47"/>
    </row>
    <row r="12" spans="1:13" s="1" customFormat="1" ht="16.5" thickBot="1" x14ac:dyDescent="0.3">
      <c r="A12" s="6" t="s">
        <v>51</v>
      </c>
      <c r="B12" s="37"/>
      <c r="C12" s="34">
        <f>SUM(C10:C11)</f>
        <v>6225</v>
      </c>
      <c r="D12" s="25">
        <f>SUM(D10:D11)</f>
        <v>8351</v>
      </c>
      <c r="F12" s="34">
        <f>SUM(F10:F11)</f>
        <v>6225</v>
      </c>
      <c r="G12" s="34">
        <f>SUM(G10:G11)</f>
        <v>6225</v>
      </c>
      <c r="H12" s="34">
        <f>SUM(H10:H11)</f>
        <v>6225</v>
      </c>
      <c r="I12" s="59">
        <f>SUM(I10:I11)</f>
        <v>6225</v>
      </c>
      <c r="J12" s="63"/>
      <c r="K12" s="43">
        <f>SUM(K10:K11)</f>
        <v>6225</v>
      </c>
      <c r="L12" s="46">
        <f>SUM(L10:L11)</f>
        <v>6225</v>
      </c>
      <c r="M12" s="44"/>
    </row>
    <row r="13" spans="1:13" s="1" customFormat="1" ht="16.5" thickTop="1" x14ac:dyDescent="0.25">
      <c r="A13" s="76"/>
      <c r="B13" s="77"/>
      <c r="C13" s="78"/>
      <c r="D13" s="79"/>
      <c r="F13" s="78"/>
      <c r="G13" s="78"/>
      <c r="H13" s="78"/>
      <c r="I13" s="80"/>
      <c r="J13" s="81"/>
      <c r="K13" s="82"/>
      <c r="L13" s="83"/>
      <c r="M13" s="84"/>
    </row>
    <row r="14" spans="1:13" s="3" customFormat="1" ht="15.75" x14ac:dyDescent="0.25">
      <c r="A14" s="8" t="s">
        <v>10</v>
      </c>
      <c r="B14" s="24"/>
      <c r="C14" s="32"/>
      <c r="D14" s="24"/>
      <c r="F14" s="32"/>
      <c r="G14" s="32"/>
      <c r="I14" s="58"/>
      <c r="J14" s="57"/>
      <c r="K14" s="18"/>
      <c r="M14" s="30"/>
    </row>
    <row r="15" spans="1:13" s="3" customFormat="1" ht="15.75" x14ac:dyDescent="0.25">
      <c r="A15" s="5" t="s">
        <v>16</v>
      </c>
      <c r="B15" s="24"/>
      <c r="C15" s="32">
        <v>1800</v>
      </c>
      <c r="D15" s="24">
        <v>1760</v>
      </c>
      <c r="F15" s="3">
        <v>1800</v>
      </c>
      <c r="G15" s="32">
        <v>1641</v>
      </c>
      <c r="H15" s="3">
        <v>1905</v>
      </c>
      <c r="I15" s="58">
        <v>880</v>
      </c>
      <c r="J15" s="61" t="s">
        <v>52</v>
      </c>
      <c r="K15" s="18">
        <v>1760</v>
      </c>
      <c r="L15" s="45">
        <v>1900</v>
      </c>
      <c r="M15" s="30"/>
    </row>
    <row r="16" spans="1:13" s="3" customFormat="1" ht="15.75" x14ac:dyDescent="0.25">
      <c r="A16" s="51" t="s">
        <v>7</v>
      </c>
      <c r="B16" s="38"/>
      <c r="C16" s="35">
        <v>100</v>
      </c>
      <c r="D16" s="38">
        <v>98</v>
      </c>
      <c r="E16" s="52"/>
      <c r="F16" s="3">
        <v>800</v>
      </c>
      <c r="G16" s="35">
        <v>45</v>
      </c>
      <c r="H16" s="3">
        <v>800</v>
      </c>
      <c r="I16" s="58">
        <v>42</v>
      </c>
      <c r="J16" s="68" t="s">
        <v>53</v>
      </c>
      <c r="K16" s="56">
        <v>72</v>
      </c>
      <c r="L16" s="48">
        <v>150</v>
      </c>
      <c r="M16" s="49" t="s">
        <v>32</v>
      </c>
    </row>
    <row r="17" spans="1:13" s="3" customFormat="1" ht="15.75" x14ac:dyDescent="0.25">
      <c r="A17" s="5" t="s">
        <v>11</v>
      </c>
      <c r="B17" s="24"/>
      <c r="C17" s="32"/>
      <c r="D17" s="24"/>
      <c r="F17" s="3">
        <v>500</v>
      </c>
      <c r="G17" s="32">
        <v>0</v>
      </c>
      <c r="H17" s="3">
        <v>500</v>
      </c>
      <c r="I17" s="58">
        <v>0</v>
      </c>
      <c r="J17" s="58" t="s">
        <v>31</v>
      </c>
      <c r="K17" s="18">
        <v>500</v>
      </c>
      <c r="L17" s="45">
        <v>500</v>
      </c>
      <c r="M17" s="30"/>
    </row>
    <row r="18" spans="1:13" s="52" customFormat="1" ht="31.5" x14ac:dyDescent="0.25">
      <c r="A18" s="69" t="s">
        <v>13</v>
      </c>
      <c r="B18" s="38"/>
      <c r="C18" s="35">
        <v>500</v>
      </c>
      <c r="D18" s="38">
        <v>565</v>
      </c>
      <c r="F18" s="52">
        <v>580</v>
      </c>
      <c r="G18" s="35">
        <v>260</v>
      </c>
      <c r="H18" s="52">
        <v>580</v>
      </c>
      <c r="I18" s="60">
        <v>178</v>
      </c>
      <c r="J18" s="60" t="s">
        <v>54</v>
      </c>
      <c r="K18" s="56">
        <v>308</v>
      </c>
      <c r="L18" s="48">
        <v>620</v>
      </c>
      <c r="M18" s="49"/>
    </row>
    <row r="19" spans="1:13" s="3" customFormat="1" ht="15.75" x14ac:dyDescent="0.25">
      <c r="A19" s="5" t="s">
        <v>12</v>
      </c>
      <c r="B19" s="24"/>
      <c r="C19" s="32">
        <v>240</v>
      </c>
      <c r="D19" s="24">
        <v>240</v>
      </c>
      <c r="F19" s="3">
        <v>240</v>
      </c>
      <c r="G19" s="32">
        <v>0</v>
      </c>
      <c r="H19" s="3">
        <v>240</v>
      </c>
      <c r="I19" s="58">
        <v>0</v>
      </c>
      <c r="J19" s="58"/>
      <c r="K19" s="18">
        <v>0</v>
      </c>
      <c r="L19" s="45">
        <v>0</v>
      </c>
      <c r="M19" s="30"/>
    </row>
    <row r="20" spans="1:13" s="3" customFormat="1" ht="15.75" x14ac:dyDescent="0.25">
      <c r="A20" s="5" t="s">
        <v>43</v>
      </c>
      <c r="B20" s="24"/>
      <c r="C20" s="32"/>
      <c r="D20" s="24"/>
      <c r="F20" s="3">
        <v>0</v>
      </c>
      <c r="G20" s="32">
        <v>0</v>
      </c>
      <c r="H20" s="3">
        <v>188</v>
      </c>
      <c r="I20" s="58">
        <v>207</v>
      </c>
      <c r="J20" s="58" t="s">
        <v>44</v>
      </c>
      <c r="K20" s="18">
        <v>207</v>
      </c>
      <c r="L20" s="45">
        <v>230</v>
      </c>
      <c r="M20" s="30"/>
    </row>
    <row r="21" spans="1:13" s="3" customFormat="1" ht="15.75" x14ac:dyDescent="0.25">
      <c r="A21" s="5" t="s">
        <v>2</v>
      </c>
      <c r="B21" s="24"/>
      <c r="C21" s="32">
        <v>100</v>
      </c>
      <c r="D21" s="24">
        <v>80</v>
      </c>
      <c r="F21" s="3">
        <v>200</v>
      </c>
      <c r="G21" s="32">
        <v>160</v>
      </c>
      <c r="H21" s="3">
        <v>200</v>
      </c>
      <c r="I21" s="58">
        <v>180</v>
      </c>
      <c r="J21" s="58" t="s">
        <v>55</v>
      </c>
      <c r="K21" s="18">
        <f>I21</f>
        <v>180</v>
      </c>
      <c r="L21" s="45">
        <v>250</v>
      </c>
      <c r="M21" s="30"/>
    </row>
    <row r="22" spans="1:13" s="3" customFormat="1" ht="21" customHeight="1" x14ac:dyDescent="0.25">
      <c r="A22" s="5" t="s">
        <v>1</v>
      </c>
      <c r="B22" s="24"/>
      <c r="C22" s="32">
        <v>410</v>
      </c>
      <c r="D22" s="24">
        <v>371</v>
      </c>
      <c r="F22" s="3">
        <v>450</v>
      </c>
      <c r="G22" s="32">
        <v>476</v>
      </c>
      <c r="H22" s="3">
        <v>450</v>
      </c>
      <c r="I22" s="58">
        <v>0</v>
      </c>
      <c r="J22" s="58" t="s">
        <v>42</v>
      </c>
      <c r="K22" s="18">
        <v>452</v>
      </c>
      <c r="L22" s="45">
        <v>500</v>
      </c>
      <c r="M22" s="30"/>
    </row>
    <row r="23" spans="1:13" s="3" customFormat="1" ht="15.75" x14ac:dyDescent="0.25">
      <c r="A23" s="5" t="s">
        <v>21</v>
      </c>
      <c r="B23" s="24"/>
      <c r="C23" s="32">
        <v>100</v>
      </c>
      <c r="D23" s="24">
        <v>0</v>
      </c>
      <c r="F23" s="3">
        <v>100</v>
      </c>
      <c r="G23" s="32">
        <v>0</v>
      </c>
      <c r="H23" s="3">
        <v>100</v>
      </c>
      <c r="I23" s="58">
        <v>0</v>
      </c>
      <c r="J23" s="64" t="s">
        <v>33</v>
      </c>
      <c r="K23" s="18">
        <v>0</v>
      </c>
      <c r="L23" s="45">
        <v>0</v>
      </c>
      <c r="M23" s="30" t="s">
        <v>56</v>
      </c>
    </row>
    <row r="24" spans="1:13" s="3" customFormat="1" ht="15.75" x14ac:dyDescent="0.25">
      <c r="A24" s="51" t="s">
        <v>22</v>
      </c>
      <c r="B24" s="38"/>
      <c r="C24" s="35">
        <v>500</v>
      </c>
      <c r="D24" s="38">
        <v>0</v>
      </c>
      <c r="E24" s="52"/>
      <c r="F24" s="52">
        <v>300</v>
      </c>
      <c r="G24" s="35">
        <v>738</v>
      </c>
      <c r="H24" s="52">
        <v>300</v>
      </c>
      <c r="I24" s="60">
        <v>0</v>
      </c>
      <c r="J24" s="65" t="s">
        <v>40</v>
      </c>
      <c r="K24" s="56">
        <v>0</v>
      </c>
      <c r="L24" s="48">
        <v>800</v>
      </c>
      <c r="M24" s="55"/>
    </row>
    <row r="25" spans="1:13" s="3" customFormat="1" ht="6.75" customHeight="1" x14ac:dyDescent="0.25">
      <c r="A25" s="5"/>
      <c r="B25" s="24"/>
      <c r="C25" s="32"/>
      <c r="D25" s="24"/>
      <c r="F25" s="32"/>
      <c r="G25" s="32"/>
      <c r="I25" s="58"/>
      <c r="J25" s="57"/>
      <c r="K25" s="18"/>
      <c r="L25" s="45"/>
      <c r="M25" s="30"/>
    </row>
    <row r="26" spans="1:13" s="3" customFormat="1" ht="20.25" customHeight="1" x14ac:dyDescent="0.25">
      <c r="A26" s="8" t="s">
        <v>3</v>
      </c>
      <c r="B26" s="24"/>
      <c r="C26" s="32"/>
      <c r="D26" s="24"/>
      <c r="F26" s="32"/>
      <c r="G26" s="32"/>
      <c r="I26" s="58"/>
      <c r="J26" s="62"/>
      <c r="K26" s="18"/>
      <c r="L26" s="45"/>
      <c r="M26" s="30"/>
    </row>
    <row r="27" spans="1:13" s="3" customFormat="1" ht="15.75" x14ac:dyDescent="0.25">
      <c r="A27" s="3" t="s">
        <v>20</v>
      </c>
      <c r="B27" s="24"/>
      <c r="C27" s="32">
        <v>1000</v>
      </c>
      <c r="D27" s="24">
        <v>1299</v>
      </c>
      <c r="F27" s="32">
        <v>0</v>
      </c>
      <c r="G27" s="32">
        <v>0</v>
      </c>
      <c r="H27" s="3">
        <v>0</v>
      </c>
      <c r="I27" s="58">
        <v>0</v>
      </c>
      <c r="J27" s="61"/>
      <c r="K27" s="18">
        <v>0</v>
      </c>
      <c r="L27" s="45">
        <v>0</v>
      </c>
      <c r="M27" s="47" t="s">
        <v>34</v>
      </c>
    </row>
    <row r="28" spans="1:13" s="3" customFormat="1" ht="19.5" customHeight="1" x14ac:dyDescent="0.25">
      <c r="A28" s="5" t="s">
        <v>23</v>
      </c>
      <c r="B28" s="24"/>
      <c r="C28" s="32"/>
      <c r="D28" s="24"/>
      <c r="F28" s="32">
        <v>0</v>
      </c>
      <c r="G28" s="32">
        <v>0</v>
      </c>
      <c r="H28" s="3">
        <v>0</v>
      </c>
      <c r="I28" s="58">
        <v>0</v>
      </c>
      <c r="J28" s="61"/>
      <c r="K28" s="18">
        <v>0</v>
      </c>
      <c r="L28" s="45">
        <v>0</v>
      </c>
      <c r="M28" s="30" t="s">
        <v>35</v>
      </c>
    </row>
    <row r="29" spans="1:13" s="3" customFormat="1" ht="8.25" customHeight="1" x14ac:dyDescent="0.25">
      <c r="A29" s="5"/>
      <c r="B29" s="24"/>
      <c r="C29" s="32"/>
      <c r="D29" s="24"/>
      <c r="F29" s="32"/>
      <c r="G29" s="32"/>
      <c r="I29" s="58"/>
      <c r="J29" s="61"/>
      <c r="K29" s="18"/>
      <c r="L29" s="45"/>
      <c r="M29" s="47"/>
    </row>
    <row r="30" spans="1:13" s="3" customFormat="1" ht="53.25" customHeight="1" x14ac:dyDescent="0.25">
      <c r="A30" s="11" t="s">
        <v>25</v>
      </c>
      <c r="B30" s="38"/>
      <c r="C30" s="35">
        <v>550</v>
      </c>
      <c r="D30" s="38">
        <v>441</v>
      </c>
      <c r="F30" s="52">
        <v>500</v>
      </c>
      <c r="G30" s="35">
        <v>233</v>
      </c>
      <c r="H30" s="73">
        <v>500</v>
      </c>
      <c r="I30" s="60">
        <v>311</v>
      </c>
      <c r="J30" s="66" t="s">
        <v>41</v>
      </c>
      <c r="K30" s="56">
        <v>400</v>
      </c>
      <c r="L30" s="48">
        <v>500</v>
      </c>
      <c r="M30" s="49"/>
    </row>
    <row r="31" spans="1:13" s="3" customFormat="1" ht="15.75" x14ac:dyDescent="0.25">
      <c r="A31" s="9" t="s">
        <v>6</v>
      </c>
      <c r="B31" s="24"/>
      <c r="C31" s="32">
        <v>500</v>
      </c>
      <c r="D31" s="24">
        <v>0</v>
      </c>
      <c r="F31" s="3">
        <v>500</v>
      </c>
      <c r="G31" s="32">
        <v>0</v>
      </c>
      <c r="H31" s="74">
        <v>500</v>
      </c>
      <c r="I31" s="58">
        <v>0</v>
      </c>
      <c r="J31" s="67"/>
      <c r="K31" s="18">
        <v>0</v>
      </c>
      <c r="L31" s="45">
        <v>500</v>
      </c>
      <c r="M31" s="30"/>
    </row>
    <row r="32" spans="1:13" s="3" customFormat="1" ht="15.75" x14ac:dyDescent="0.25">
      <c r="A32" s="9" t="s">
        <v>5</v>
      </c>
      <c r="B32" s="24"/>
      <c r="C32" s="32">
        <v>500</v>
      </c>
      <c r="D32" s="24">
        <v>1050</v>
      </c>
      <c r="F32" s="3">
        <v>600</v>
      </c>
      <c r="G32" s="32">
        <v>400</v>
      </c>
      <c r="H32" s="74">
        <v>800</v>
      </c>
      <c r="I32" s="58">
        <v>500</v>
      </c>
      <c r="J32" s="61" t="s">
        <v>57</v>
      </c>
      <c r="K32" s="18">
        <v>500</v>
      </c>
      <c r="L32" s="45">
        <v>800</v>
      </c>
      <c r="M32" s="30"/>
    </row>
    <row r="33" spans="1:13" s="1" customFormat="1" ht="16.5" thickBot="1" x14ac:dyDescent="0.3">
      <c r="A33" s="7" t="s">
        <v>9</v>
      </c>
      <c r="B33" s="25"/>
      <c r="C33" s="34" t="e">
        <f>SUM(#REF!)</f>
        <v>#REF!</v>
      </c>
      <c r="D33" s="25">
        <f>SUM(D15:D32)</f>
        <v>5904</v>
      </c>
      <c r="E33" s="10"/>
      <c r="F33" s="34">
        <f>SUM(F15:F32)</f>
        <v>6570</v>
      </c>
      <c r="G33" s="34">
        <f>SUM(G15:G32)</f>
        <v>3953</v>
      </c>
      <c r="H33" s="34">
        <f>SUM(H15:H32)</f>
        <v>7063</v>
      </c>
      <c r="I33" s="59">
        <f>SUM(I15:I32)</f>
        <v>2298</v>
      </c>
      <c r="J33" s="63"/>
      <c r="K33" s="43">
        <f>SUM(K15:K32)</f>
        <v>4379</v>
      </c>
      <c r="L33" s="53">
        <f>SUM(L15:L32)</f>
        <v>6750</v>
      </c>
      <c r="M33" s="44"/>
    </row>
    <row r="34" spans="1:13" s="3" customFormat="1" ht="16.5" thickTop="1" x14ac:dyDescent="0.25">
      <c r="A34" s="54" t="s">
        <v>28</v>
      </c>
      <c r="B34" s="24"/>
      <c r="D34" s="24"/>
      <c r="F34" s="32"/>
      <c r="G34" s="32">
        <f>F33-G33</f>
        <v>2617</v>
      </c>
      <c r="H34" s="24"/>
      <c r="I34" s="24"/>
      <c r="J34" s="70" t="s">
        <v>36</v>
      </c>
      <c r="K34" s="18">
        <f>K12-K33</f>
        <v>1846</v>
      </c>
      <c r="L34" s="20"/>
      <c r="M34" s="71"/>
    </row>
    <row r="35" spans="1:13" s="3" customFormat="1" ht="15.75" x14ac:dyDescent="0.25">
      <c r="A35" s="5"/>
      <c r="B35" s="24"/>
      <c r="D35" s="24"/>
      <c r="F35" s="14"/>
      <c r="G35" s="24"/>
      <c r="H35" s="32"/>
      <c r="I35" s="24"/>
      <c r="J35" s="28"/>
      <c r="K35" s="18"/>
      <c r="M35" s="30"/>
    </row>
    <row r="36" spans="1:13" s="1" customFormat="1" ht="15.75" x14ac:dyDescent="0.25">
      <c r="A36" s="8"/>
      <c r="B36" s="39"/>
      <c r="D36" s="22"/>
      <c r="F36" s="15"/>
      <c r="G36" s="22"/>
      <c r="H36" s="33"/>
      <c r="I36" s="22"/>
      <c r="J36" s="27"/>
      <c r="K36" s="50"/>
      <c r="M36" s="31"/>
    </row>
    <row r="37" spans="1:13" s="3" customFormat="1" ht="15.75" x14ac:dyDescent="0.25">
      <c r="A37" s="5"/>
      <c r="B37" s="24"/>
      <c r="D37" s="24"/>
      <c r="F37" s="14"/>
      <c r="G37" s="24"/>
      <c r="H37" s="32"/>
      <c r="I37" s="24"/>
      <c r="J37" s="28"/>
      <c r="K37" s="18"/>
      <c r="M37" s="30"/>
    </row>
    <row r="38" spans="1:13" s="3" customFormat="1" ht="15.75" x14ac:dyDescent="0.25">
      <c r="A38" s="5"/>
      <c r="B38" s="24"/>
      <c r="D38" s="24"/>
      <c r="F38" s="14"/>
      <c r="G38" s="24"/>
      <c r="H38" s="24"/>
      <c r="I38" s="24"/>
      <c r="J38" s="28"/>
      <c r="K38" s="18"/>
      <c r="L38" s="20"/>
      <c r="M38" s="30"/>
    </row>
    <row r="39" spans="1:13" s="3" customFormat="1" ht="15.75" x14ac:dyDescent="0.25">
      <c r="B39" s="24"/>
      <c r="D39" s="24"/>
      <c r="F39" s="14"/>
      <c r="G39" s="24"/>
      <c r="H39" s="24"/>
      <c r="I39" s="24"/>
      <c r="J39" s="28"/>
      <c r="K39" s="18"/>
      <c r="L39" s="20"/>
      <c r="M39" s="30"/>
    </row>
  </sheetData>
  <mergeCells count="2">
    <mergeCell ref="A4:M4"/>
    <mergeCell ref="A5:M5"/>
  </mergeCells>
  <pageMargins left="0.7" right="0.7" top="0.75" bottom="0.75" header="0.3" footer="0.3"/>
  <pageSetup paperSize="9" scale="65" fitToHeight="0" orientation="landscape" horizontalDpi="4294967293" r:id="rId1"/>
  <colBreaks count="1" manualBreakCount="1">
    <brk id="15" max="3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26-27</vt:lpstr>
      <vt:lpstr>'Budget 26-27'!Print_Area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Wendy Simson</cp:lastModifiedBy>
  <cp:lastPrinted>2023-12-05T12:42:06Z</cp:lastPrinted>
  <dcterms:created xsi:type="dcterms:W3CDTF">2017-07-07T09:05:04Z</dcterms:created>
  <dcterms:modified xsi:type="dcterms:W3CDTF">2025-11-25T16:22:56Z</dcterms:modified>
</cp:coreProperties>
</file>